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Gráfico1" sheetId="1" r:id="rId1"/>
    <sheet name="Gráfico2" sheetId="2" r:id="rId2"/>
    <sheet name="Hoja1" sheetId="3" r:id="rId3"/>
    <sheet name="Hoja2" sheetId="4" r:id="rId4"/>
  </sheets>
  <definedNames/>
  <calcPr fullCalcOnLoad="1"/>
</workbook>
</file>

<file path=xl/sharedStrings.xml><?xml version="1.0" encoding="utf-8"?>
<sst xmlns="http://schemas.openxmlformats.org/spreadsheetml/2006/main" count="82" uniqueCount="64">
  <si>
    <t>(En nuevos soles)</t>
  </si>
  <si>
    <t>AGOSTO</t>
  </si>
  <si>
    <t>SETIEMBRE</t>
  </si>
  <si>
    <t>OCTUBRE</t>
  </si>
  <si>
    <t>NOVIEMBRE</t>
  </si>
  <si>
    <t>DICIEMBRE</t>
  </si>
  <si>
    <t>LA POSITIVA</t>
  </si>
  <si>
    <t>MAPFRE PERU</t>
  </si>
  <si>
    <t>INTERSEGUROS</t>
  </si>
  <si>
    <t>EL PACIFICO PERUANO SUIZA</t>
  </si>
  <si>
    <t>RIMAC INTERNACIONAL</t>
  </si>
  <si>
    <t>Meses  /  Compañias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</si>
  <si>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</si>
  <si>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</si>
  <si>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</si>
  <si>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</si>
  <si>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</si>
  <si>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</si>
  <si>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</si>
  <si>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</si>
  <si>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</si>
  <si>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BOCANEGRA AGUILAR NEMESIO</t>
  </si>
  <si>
    <t>QUEVEDO ORTIZ RAMON</t>
  </si>
  <si>
    <t>MONZON GUZMAN ROSA ELVIRA</t>
  </si>
  <si>
    <t>CARHUAJULCA PARCO JUAN PABLO</t>
  </si>
  <si>
    <t>GUTIERREZ DE VARGAS RAMONA</t>
  </si>
  <si>
    <t>EXPRESO MOLINA UNION</t>
  </si>
  <si>
    <t>IBARRA ARANDA ORLANDO</t>
  </si>
  <si>
    <t>CASIMIRA QUISPE ARELA</t>
  </si>
  <si>
    <t>TIBURCIO CHINO SENCIA</t>
  </si>
  <si>
    <t>ESLAVA MORENO JUAN ANTONIO</t>
  </si>
  <si>
    <t>ANAELI HUAMAN CASTILLO</t>
  </si>
  <si>
    <t>NO EXISTE DESCRIPCION</t>
  </si>
  <si>
    <t>ALEX HUILLCA ROJAS</t>
  </si>
  <si>
    <t>MENDOZA LAQUE GERMAN EDGAR</t>
  </si>
  <si>
    <t>DOLORIER CCANTO MAYCOL</t>
  </si>
  <si>
    <t>PORTILLA SONCCO EDILBERTO</t>
  </si>
  <si>
    <t>SANCHEZ VDA. DE YUPANQUI MARTHA YOLANDA</t>
  </si>
  <si>
    <t>PARIONA HUAMANI LUCERO JENNIFER</t>
  </si>
  <si>
    <t>PARIONA HUAMANI CRISTIAN MANUEL</t>
  </si>
  <si>
    <t>CENTURION COPIA PULCIANO</t>
  </si>
  <si>
    <t>MAMANI RODRIGUEZ ADELAIDA</t>
  </si>
  <si>
    <t>LUPACA HUANACUNI MARIO</t>
  </si>
  <si>
    <t>TACO SANCHEZ LIZBETH TARCILA</t>
  </si>
  <si>
    <t>AGUIRRE CASTRO ANTONIO</t>
  </si>
  <si>
    <t>MATIAS HUANIO MARCO ANTONIO</t>
  </si>
  <si>
    <t>ACHA SOUZA VIVIAN</t>
  </si>
  <si>
    <t>GUAKIRA GOMEZ ALFONSO</t>
  </si>
  <si>
    <t>INOÑAN CISNEROS MARTINA</t>
  </si>
  <si>
    <t>VALENCIA MERMA WILFREDO</t>
  </si>
  <si>
    <t>ESPIRITU GOMEZ JOSE</t>
  </si>
  <si>
    <t>NN</t>
  </si>
  <si>
    <t>PEÑA MORE MIRIAM</t>
  </si>
  <si>
    <t>TUANAMA GUERRERO ELIZBETH</t>
  </si>
  <si>
    <t>MONTAÑEZ ALFARO TUNCAR</t>
  </si>
  <si>
    <t>PATIÑO SULLUCHUCO GREGORIA JUVITA</t>
  </si>
  <si>
    <t>BAYGORREA TINEO TERESA</t>
  </si>
  <si>
    <t>TERRONES HUAMAN MODESTO</t>
  </si>
  <si>
    <t>Sub Total</t>
  </si>
  <si>
    <t>EL PACIFICO</t>
  </si>
  <si>
    <t>RIMAC</t>
  </si>
  <si>
    <t>Meses / Compañias</t>
  </si>
  <si>
    <t>CUADRO DE INDEMNIZACIONES POR MUERTE NO COBRADAS - 2008</t>
  </si>
  <si>
    <t>RELACIÓN DE INDEMNIZACIONES POR MUERTE NO COBRADAS - 2008</t>
  </si>
</sst>
</file>

<file path=xl/styles.xml><?xml version="1.0" encoding="utf-8"?>
<styleSheet xmlns="http://schemas.openxmlformats.org/spreadsheetml/2006/main">
  <numFmts count="1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2" borderId="4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8" xfId="0" applyFont="1" applyBorder="1" applyAlignment="1">
      <alignment horizontal="center"/>
    </xf>
    <xf numFmtId="4" fontId="0" fillId="0" borderId="9" xfId="0" applyNumberFormat="1" applyBorder="1" applyAlignment="1">
      <alignment/>
    </xf>
    <xf numFmtId="0" fontId="2" fillId="3" borderId="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right" vertical="center" wrapText="1"/>
    </xf>
    <xf numFmtId="4" fontId="2" fillId="6" borderId="7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POR INDEMNIZACIÓN POR MUERTE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25"/>
          <c:y val="0.155"/>
          <c:w val="0.64875"/>
          <c:h val="0.37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Hoja1!$B$5:$F$5</c:f>
              <c:strCache>
                <c:ptCount val="5"/>
                <c:pt idx="0">
                  <c:v>LA POSITIVA</c:v>
                </c:pt>
                <c:pt idx="1">
                  <c:v>MAPFRE PERU</c:v>
                </c:pt>
                <c:pt idx="2">
                  <c:v>INTERSEGUROS</c:v>
                </c:pt>
                <c:pt idx="3">
                  <c:v>EL PACIFICO</c:v>
                </c:pt>
                <c:pt idx="4">
                  <c:v>RIMAC</c:v>
                </c:pt>
              </c:strCache>
            </c:strRef>
          </c:cat>
          <c:val>
            <c:numRef>
              <c:f>Hoja1!$B$18:$F$18</c:f>
              <c:numCache>
                <c:ptCount val="5"/>
                <c:pt idx="0">
                  <c:v>281200</c:v>
                </c:pt>
                <c:pt idx="1">
                  <c:v>107056.02</c:v>
                </c:pt>
                <c:pt idx="2">
                  <c:v>0</c:v>
                </c:pt>
                <c:pt idx="3">
                  <c:v>0</c:v>
                </c:pt>
                <c:pt idx="4">
                  <c:v>188000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7325"/>
          <c:w val="0.192"/>
          <c:h val="0.169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RECAUDACIÓN MENSUAL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525"/>
          <c:w val="0.86"/>
          <c:h val="0.7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Hoja1!$G$6:$G$17</c:f>
              <c:numCache>
                <c:ptCount val="12"/>
                <c:pt idx="0">
                  <c:v>0</c:v>
                </c:pt>
                <c:pt idx="1">
                  <c:v>39600</c:v>
                </c:pt>
                <c:pt idx="2">
                  <c:v>66000</c:v>
                </c:pt>
                <c:pt idx="3">
                  <c:v>107056.02</c:v>
                </c:pt>
                <c:pt idx="4">
                  <c:v>40000</c:v>
                </c:pt>
                <c:pt idx="5">
                  <c:v>26800</c:v>
                </c:pt>
                <c:pt idx="6">
                  <c:v>0</c:v>
                </c:pt>
                <c:pt idx="7">
                  <c:v>0</c:v>
                </c:pt>
                <c:pt idx="8">
                  <c:v>107600</c:v>
                </c:pt>
                <c:pt idx="9">
                  <c:v>107600</c:v>
                </c:pt>
                <c:pt idx="10">
                  <c:v>40800</c:v>
                </c:pt>
                <c:pt idx="11">
                  <c:v>40800</c:v>
                </c:pt>
              </c:numCache>
            </c:numRef>
          </c:val>
        </c:ser>
        <c:axId val="45730933"/>
        <c:axId val="8925214"/>
      </c:barChart>
      <c:cat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MES DE RECAUDACIÓN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25214"/>
        <c:crosses val="autoZero"/>
        <c:auto val="1"/>
        <c:lblOffset val="100"/>
        <c:noMultiLvlLbl val="0"/>
      </c:catAx>
      <c:val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MONTO RECAUDADO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30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85" zoomScaleNormal="85" zoomScaleSheetLayoutView="100" workbookViewId="0" topLeftCell="A6">
      <selection activeCell="G6" activeCellId="1" sqref="A6:A17 G6:G17"/>
    </sheetView>
  </sheetViews>
  <sheetFormatPr defaultColWidth="11.421875" defaultRowHeight="12.75"/>
  <cols>
    <col min="1" max="1" width="23.00390625" style="0" customWidth="1"/>
    <col min="2" max="6" width="12.7109375" style="0" customWidth="1"/>
    <col min="7" max="7" width="16.57421875" style="0" customWidth="1"/>
    <col min="8" max="8" width="8.7109375" style="0" customWidth="1"/>
  </cols>
  <sheetData>
    <row r="1" spans="1:7" ht="16.5" thickBot="1">
      <c r="A1" s="24"/>
      <c r="B1" s="24"/>
      <c r="C1" s="24"/>
      <c r="D1" s="24"/>
      <c r="E1" s="24"/>
      <c r="F1" s="24"/>
      <c r="G1" s="25"/>
    </row>
    <row r="2" spans="1:7" ht="16.5" thickBot="1">
      <c r="A2" s="26" t="s">
        <v>62</v>
      </c>
      <c r="B2" s="27"/>
      <c r="C2" s="27"/>
      <c r="D2" s="27"/>
      <c r="E2" s="27"/>
      <c r="F2" s="27"/>
      <c r="G2" s="28"/>
    </row>
    <row r="3" spans="1:7" ht="12.75">
      <c r="A3" s="29" t="s">
        <v>0</v>
      </c>
      <c r="B3" s="29"/>
      <c r="C3" s="29"/>
      <c r="D3" s="29"/>
      <c r="E3" s="29"/>
      <c r="F3" s="29"/>
      <c r="G3" s="29"/>
    </row>
    <row r="4" spans="1:7" ht="12.75">
      <c r="A4" s="30"/>
      <c r="B4" s="30"/>
      <c r="C4" s="2"/>
      <c r="D4" s="2"/>
      <c r="E4" s="2"/>
      <c r="F4" s="2"/>
      <c r="G4" s="2"/>
    </row>
    <row r="5" spans="1:7" ht="34.5" customHeight="1">
      <c r="A5" s="20" t="s">
        <v>61</v>
      </c>
      <c r="B5" s="20" t="s">
        <v>6</v>
      </c>
      <c r="C5" s="20" t="s">
        <v>7</v>
      </c>
      <c r="D5" s="20" t="s">
        <v>8</v>
      </c>
      <c r="E5" s="20" t="s">
        <v>59</v>
      </c>
      <c r="F5" s="20" t="s">
        <v>60</v>
      </c>
      <c r="G5" s="20" t="s">
        <v>20</v>
      </c>
    </row>
    <row r="6" spans="1:7" ht="34.5" customHeight="1">
      <c r="A6" s="21" t="s">
        <v>13</v>
      </c>
      <c r="B6" s="22"/>
      <c r="C6" s="22"/>
      <c r="D6" s="22"/>
      <c r="E6" s="22"/>
      <c r="F6" s="22"/>
      <c r="G6" s="23">
        <f>SUM(B6:F6)</f>
        <v>0</v>
      </c>
    </row>
    <row r="7" spans="1:7" ht="34.5" customHeight="1">
      <c r="A7" s="21" t="s">
        <v>14</v>
      </c>
      <c r="B7" s="22"/>
      <c r="C7" s="22">
        <f>13200+26400</f>
        <v>39600</v>
      </c>
      <c r="D7" s="22"/>
      <c r="E7" s="22"/>
      <c r="F7" s="22"/>
      <c r="G7" s="23">
        <f>SUM(B7:F7)</f>
        <v>39600</v>
      </c>
    </row>
    <row r="8" spans="1:7" ht="34.5" customHeight="1">
      <c r="A8" s="21" t="s">
        <v>15</v>
      </c>
      <c r="B8" s="22">
        <f>26400+13200+13200+13200</f>
        <v>66000</v>
      </c>
      <c r="C8" s="22"/>
      <c r="D8" s="22"/>
      <c r="E8" s="22"/>
      <c r="F8" s="22"/>
      <c r="G8" s="23">
        <f>SUM(B8:F8)</f>
        <v>66000</v>
      </c>
    </row>
    <row r="9" spans="1:8" ht="34.5" customHeight="1">
      <c r="A9" s="21" t="s">
        <v>16</v>
      </c>
      <c r="B9" s="22"/>
      <c r="C9" s="22">
        <f>13056+13600.02</f>
        <v>26656.02</v>
      </c>
      <c r="D9" s="22"/>
      <c r="E9" s="22"/>
      <c r="F9" s="22">
        <v>80400</v>
      </c>
      <c r="G9" s="23">
        <f>SUM(B9:F9)</f>
        <v>107056.02</v>
      </c>
      <c r="H9" t="s">
        <v>12</v>
      </c>
    </row>
    <row r="10" spans="1:7" ht="34.5" customHeight="1">
      <c r="A10" s="21" t="s">
        <v>17</v>
      </c>
      <c r="B10" s="22">
        <f>12800+27200</f>
        <v>40000</v>
      </c>
      <c r="C10" s="22"/>
      <c r="D10" s="22"/>
      <c r="E10" s="22"/>
      <c r="F10" s="22"/>
      <c r="G10" s="23">
        <f>SUM(B10:F10)</f>
        <v>40000</v>
      </c>
    </row>
    <row r="11" spans="1:7" ht="34.5" customHeight="1">
      <c r="A11" s="21" t="s">
        <v>18</v>
      </c>
      <c r="B11" s="22">
        <f>13600+13200</f>
        <v>26800</v>
      </c>
      <c r="C11" s="22"/>
      <c r="D11" s="22"/>
      <c r="E11" s="22"/>
      <c r="F11" s="22"/>
      <c r="G11" s="23">
        <f>SUM(B11:F11)</f>
        <v>26800</v>
      </c>
    </row>
    <row r="12" spans="1:7" ht="34.5" customHeight="1">
      <c r="A12" s="21" t="s">
        <v>19</v>
      </c>
      <c r="B12" s="22"/>
      <c r="C12" s="22"/>
      <c r="D12" s="22"/>
      <c r="E12" s="22"/>
      <c r="F12" s="22"/>
      <c r="G12" s="23">
        <f>SUM(B12:F12)</f>
        <v>0</v>
      </c>
    </row>
    <row r="13" spans="1:7" ht="34.5" customHeight="1">
      <c r="A13" s="21" t="s">
        <v>1</v>
      </c>
      <c r="B13" s="22"/>
      <c r="C13" s="22"/>
      <c r="D13" s="22"/>
      <c r="E13" s="22"/>
      <c r="F13" s="22"/>
      <c r="G13" s="23">
        <f>SUM(B13:F13)</f>
        <v>0</v>
      </c>
    </row>
    <row r="14" spans="1:7" ht="34.5" customHeight="1">
      <c r="A14" s="21" t="s">
        <v>2</v>
      </c>
      <c r="B14" s="22">
        <v>107600</v>
      </c>
      <c r="C14" s="22"/>
      <c r="D14" s="22"/>
      <c r="E14" s="22"/>
      <c r="F14" s="22"/>
      <c r="G14" s="23">
        <f>SUM(B14:F14)</f>
        <v>107600</v>
      </c>
    </row>
    <row r="15" spans="1:7" ht="34.5" customHeight="1">
      <c r="A15" s="21" t="s">
        <v>3</v>
      </c>
      <c r="B15" s="22"/>
      <c r="C15" s="22"/>
      <c r="D15" s="22"/>
      <c r="E15" s="22"/>
      <c r="F15" s="22">
        <v>107600</v>
      </c>
      <c r="G15" s="23">
        <f>SUM(B15:F15)</f>
        <v>107600</v>
      </c>
    </row>
    <row r="16" spans="1:7" ht="34.5" customHeight="1">
      <c r="A16" s="21" t="s">
        <v>4</v>
      </c>
      <c r="B16" s="22"/>
      <c r="C16" s="22">
        <v>40800</v>
      </c>
      <c r="D16" s="22"/>
      <c r="E16" s="22"/>
      <c r="F16" s="22"/>
      <c r="G16" s="23">
        <f>SUM(B16:F16)</f>
        <v>40800</v>
      </c>
    </row>
    <row r="17" spans="1:7" ht="34.5" customHeight="1">
      <c r="A17" s="21" t="s">
        <v>5</v>
      </c>
      <c r="B17" s="22">
        <f>27200+13600</f>
        <v>40800</v>
      </c>
      <c r="C17" s="22"/>
      <c r="D17" s="22"/>
      <c r="E17" s="22"/>
      <c r="F17" s="22"/>
      <c r="G17" s="23">
        <f>SUM(B17:F17)</f>
        <v>40800</v>
      </c>
    </row>
    <row r="18" spans="1:7" ht="34.5" customHeight="1">
      <c r="A18" s="18" t="s">
        <v>20</v>
      </c>
      <c r="B18" s="19">
        <f>SUM(B6:B17)</f>
        <v>281200</v>
      </c>
      <c r="C18" s="19">
        <f>SUM(C6:C17)</f>
        <v>107056.02</v>
      </c>
      <c r="D18" s="19">
        <f>SUM(D6:D17)</f>
        <v>0</v>
      </c>
      <c r="E18" s="19">
        <f>SUM(E6:E17)</f>
        <v>0</v>
      </c>
      <c r="F18" s="19">
        <f>SUM(F6:F17)</f>
        <v>188000</v>
      </c>
      <c r="G18" s="23">
        <f>SUM(G6:G17)</f>
        <v>576256.02</v>
      </c>
    </row>
    <row r="19" spans="1:7" ht="39.75" customHeight="1">
      <c r="A19" s="1"/>
      <c r="B19" s="1"/>
      <c r="C19" s="1"/>
      <c r="D19" s="1"/>
      <c r="E19" s="1"/>
      <c r="F19" s="1"/>
      <c r="G19" s="1"/>
    </row>
    <row r="20" spans="1:7" ht="39.75" customHeight="1">
      <c r="A20" s="1"/>
      <c r="B20" s="1"/>
      <c r="C20" s="1"/>
      <c r="D20" s="1"/>
      <c r="E20" s="1"/>
      <c r="F20" s="1"/>
      <c r="G20" s="1"/>
    </row>
    <row r="21" spans="1:7" ht="39.75" customHeight="1">
      <c r="A21" s="1"/>
      <c r="B21" s="1"/>
      <c r="C21" s="1"/>
      <c r="D21" s="1"/>
      <c r="E21" s="1"/>
      <c r="F21" s="1"/>
      <c r="G21" s="1"/>
    </row>
    <row r="22" spans="1:7" ht="39.75" customHeight="1">
      <c r="A22" s="1"/>
      <c r="B22" s="1"/>
      <c r="C22" s="1"/>
      <c r="D22" s="1"/>
      <c r="E22" s="1"/>
      <c r="F22" s="1"/>
      <c r="G22" s="1"/>
    </row>
    <row r="23" spans="1:7" ht="39.75" customHeight="1">
      <c r="A23" s="1"/>
      <c r="B23" s="1"/>
      <c r="C23" s="1"/>
      <c r="D23" s="1"/>
      <c r="E23" s="1"/>
      <c r="F23" s="1"/>
      <c r="G23" s="1"/>
    </row>
    <row r="24" spans="1:7" ht="39.75" customHeight="1">
      <c r="A24" s="1"/>
      <c r="B24" s="1"/>
      <c r="C24" s="1"/>
      <c r="D24" s="1"/>
      <c r="E24" s="1"/>
      <c r="F24" s="1"/>
      <c r="G24" s="1"/>
    </row>
    <row r="25" spans="1:7" ht="39.75" customHeight="1">
      <c r="A25" s="1"/>
      <c r="B25" s="1"/>
      <c r="C25" s="1"/>
      <c r="D25" s="1"/>
      <c r="E25" s="1"/>
      <c r="F25" s="1"/>
      <c r="G25" s="1"/>
    </row>
    <row r="26" spans="1:7" ht="39.75" customHeight="1">
      <c r="A26" s="1"/>
      <c r="B26" s="1"/>
      <c r="C26" s="1"/>
      <c r="D26" s="1"/>
      <c r="E26" s="1"/>
      <c r="F26" s="1"/>
      <c r="G26" s="1"/>
    </row>
    <row r="27" spans="1:7" ht="39.75" customHeight="1">
      <c r="A27" s="1"/>
      <c r="B27" s="1"/>
      <c r="C27" s="1"/>
      <c r="D27" s="1"/>
      <c r="E27" s="1"/>
      <c r="F27" s="1"/>
      <c r="G27" s="1"/>
    </row>
    <row r="28" spans="1:7" ht="39.75" customHeight="1">
      <c r="A28" s="1"/>
      <c r="B28" s="1"/>
      <c r="C28" s="1"/>
      <c r="D28" s="1"/>
      <c r="E28" s="1"/>
      <c r="F28" s="1"/>
      <c r="G28" s="1"/>
    </row>
    <row r="29" spans="1:7" ht="39.75" customHeight="1">
      <c r="A29" s="1"/>
      <c r="B29" s="1"/>
      <c r="C29" s="1"/>
      <c r="D29" s="1"/>
      <c r="E29" s="1"/>
      <c r="F29" s="1"/>
      <c r="G29" s="1"/>
    </row>
    <row r="30" spans="1:7" ht="39.75" customHeight="1">
      <c r="A30" s="1"/>
      <c r="B30" s="1"/>
      <c r="C30" s="1"/>
      <c r="D30" s="1"/>
      <c r="E30" s="1"/>
      <c r="F30" s="1"/>
      <c r="G30" s="1"/>
    </row>
    <row r="31" spans="1:7" ht="39.75" customHeight="1">
      <c r="A31" s="1"/>
      <c r="B31" s="1"/>
      <c r="C31" s="1"/>
      <c r="D31" s="1"/>
      <c r="E31" s="1"/>
      <c r="F31" s="1"/>
      <c r="G31" s="1"/>
    </row>
    <row r="32" spans="1:7" ht="39.75" customHeight="1">
      <c r="A32" s="1"/>
      <c r="B32" s="1"/>
      <c r="C32" s="1"/>
      <c r="D32" s="1"/>
      <c r="E32" s="1"/>
      <c r="F32" s="1"/>
      <c r="G32" s="1"/>
    </row>
    <row r="33" spans="1:7" ht="39.75" customHeight="1">
      <c r="A33" s="1"/>
      <c r="B33" s="1"/>
      <c r="C33" s="1"/>
      <c r="D33" s="1"/>
      <c r="E33" s="1"/>
      <c r="F33" s="1"/>
      <c r="G33" s="1"/>
    </row>
    <row r="34" spans="1:7" ht="39.75" customHeight="1">
      <c r="A34" s="1"/>
      <c r="B34" s="1"/>
      <c r="C34" s="1"/>
      <c r="D34" s="1"/>
      <c r="E34" s="1"/>
      <c r="F34" s="1"/>
      <c r="G34" s="1"/>
    </row>
    <row r="35" spans="1:7" ht="39.75" customHeight="1">
      <c r="A35" s="1"/>
      <c r="B35" s="1"/>
      <c r="C35" s="1"/>
      <c r="D35" s="1"/>
      <c r="E35" s="1"/>
      <c r="F35" s="1"/>
      <c r="G35" s="1"/>
    </row>
    <row r="36" spans="1:7" ht="39.75" customHeight="1">
      <c r="A36" s="1"/>
      <c r="B36" s="1"/>
      <c r="C36" s="1"/>
      <c r="D36" s="1"/>
      <c r="E36" s="1"/>
      <c r="F36" s="1"/>
      <c r="G36" s="1"/>
    </row>
    <row r="37" spans="1:7" ht="39.75" customHeight="1">
      <c r="A37" s="1"/>
      <c r="B37" s="1"/>
      <c r="C37" s="1"/>
      <c r="D37" s="1"/>
      <c r="E37" s="1"/>
      <c r="F37" s="1"/>
      <c r="G37" s="1"/>
    </row>
    <row r="38" spans="1:7" ht="39.75" customHeight="1">
      <c r="A38" s="1"/>
      <c r="B38" s="1"/>
      <c r="C38" s="1"/>
      <c r="D38" s="1"/>
      <c r="E38" s="1"/>
      <c r="F38" s="1"/>
      <c r="G38" s="1"/>
    </row>
    <row r="39" spans="1:7" ht="39.75" customHeight="1">
      <c r="A39" s="1"/>
      <c r="B39" s="1"/>
      <c r="C39" s="1"/>
      <c r="D39" s="1"/>
      <c r="E39" s="1"/>
      <c r="F39" s="1"/>
      <c r="G39" s="1"/>
    </row>
    <row r="40" spans="1:7" ht="39.75" customHeight="1">
      <c r="A40" s="1"/>
      <c r="B40" s="1"/>
      <c r="C40" s="1"/>
      <c r="D40" s="1"/>
      <c r="E40" s="1"/>
      <c r="F40" s="1"/>
      <c r="G40" s="1"/>
    </row>
    <row r="41" spans="1:7" ht="39.75" customHeight="1">
      <c r="A41" s="1"/>
      <c r="B41" s="1"/>
      <c r="C41" s="1"/>
      <c r="D41" s="1"/>
      <c r="E41" s="1"/>
      <c r="F41" s="1"/>
      <c r="G41" s="1"/>
    </row>
    <row r="42" spans="1:7" ht="39.75" customHeight="1">
      <c r="A42" s="1"/>
      <c r="B42" s="1"/>
      <c r="C42" s="1"/>
      <c r="D42" s="1"/>
      <c r="E42" s="1"/>
      <c r="F42" s="1"/>
      <c r="G42" s="1"/>
    </row>
    <row r="43" spans="1:7" ht="39.75" customHeight="1">
      <c r="A43" s="1"/>
      <c r="B43" s="1"/>
      <c r="C43" s="1"/>
      <c r="D43" s="1"/>
      <c r="E43" s="1"/>
      <c r="F43" s="1"/>
      <c r="G43" s="1"/>
    </row>
    <row r="44" spans="1:7" ht="39.75" customHeight="1">
      <c r="A44" s="1"/>
      <c r="B44" s="1"/>
      <c r="C44" s="1"/>
      <c r="D44" s="1"/>
      <c r="E44" s="1"/>
      <c r="F44" s="1"/>
      <c r="G44" s="1"/>
    </row>
    <row r="45" spans="1:7" ht="39.75" customHeight="1">
      <c r="A45" s="1"/>
      <c r="B45" s="1"/>
      <c r="C45" s="1"/>
      <c r="D45" s="1"/>
      <c r="E45" s="1"/>
      <c r="F45" s="1"/>
      <c r="G45" s="1"/>
    </row>
    <row r="46" spans="1:7" ht="39.75" customHeight="1">
      <c r="A46" s="1"/>
      <c r="B46" s="1"/>
      <c r="C46" s="1"/>
      <c r="D46" s="1"/>
      <c r="E46" s="1"/>
      <c r="F46" s="1"/>
      <c r="G46" s="1"/>
    </row>
    <row r="47" spans="1:7" ht="39.75" customHeight="1">
      <c r="A47" s="1"/>
      <c r="B47" s="1"/>
      <c r="C47" s="1"/>
      <c r="D47" s="1"/>
      <c r="E47" s="1"/>
      <c r="F47" s="1"/>
      <c r="G47" s="1"/>
    </row>
    <row r="48" spans="1:7" ht="39.75" customHeight="1">
      <c r="A48" s="1"/>
      <c r="B48" s="1"/>
      <c r="C48" s="1"/>
      <c r="D48" s="1"/>
      <c r="E48" s="1"/>
      <c r="F48" s="1"/>
      <c r="G48" s="1"/>
    </row>
    <row r="49" spans="1:7" ht="39.75" customHeight="1">
      <c r="A49" s="1"/>
      <c r="B49" s="1"/>
      <c r="C49" s="1"/>
      <c r="D49" s="1"/>
      <c r="E49" s="1"/>
      <c r="F49" s="1"/>
      <c r="G49" s="1"/>
    </row>
    <row r="50" spans="1:7" ht="39.75" customHeight="1">
      <c r="A50" s="1"/>
      <c r="B50" s="1"/>
      <c r="C50" s="1"/>
      <c r="D50" s="1"/>
      <c r="E50" s="1"/>
      <c r="F50" s="1"/>
      <c r="G50" s="1"/>
    </row>
  </sheetData>
  <mergeCells count="3">
    <mergeCell ref="A2:G2"/>
    <mergeCell ref="A3:G3"/>
    <mergeCell ref="A4:B4"/>
  </mergeCells>
  <printOptions horizontalCentered="1"/>
  <pageMargins left="0.6299212598425197" right="0.6299212598425197" top="0.6" bottom="0.35433070866141736" header="0.11811023622047245" footer="7.81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4"/>
  <sheetViews>
    <sheetView workbookViewId="0" topLeftCell="A1">
      <selection activeCell="F8" sqref="F8"/>
    </sheetView>
  </sheetViews>
  <sheetFormatPr defaultColWidth="11.421875" defaultRowHeight="12.75"/>
  <cols>
    <col min="1" max="1" width="37.8515625" style="0" customWidth="1"/>
    <col min="3" max="3" width="14.00390625" style="0" customWidth="1"/>
    <col min="4" max="4" width="11.7109375" style="0" customWidth="1"/>
    <col min="6" max="6" width="12.7109375" style="0" customWidth="1"/>
  </cols>
  <sheetData>
    <row r="1" ht="13.5" thickBot="1"/>
    <row r="2" spans="1:10" ht="16.5" thickBot="1">
      <c r="A2" s="31" t="s">
        <v>63</v>
      </c>
      <c r="B2" s="32"/>
      <c r="C2" s="32"/>
      <c r="D2" s="32"/>
      <c r="E2" s="32"/>
      <c r="F2" s="32"/>
      <c r="G2" s="32"/>
      <c r="H2" s="33"/>
      <c r="I2" s="24"/>
      <c r="J2" s="24"/>
    </row>
    <row r="3" spans="1:9" ht="13.5" thickBot="1">
      <c r="A3" s="34" t="s">
        <v>0</v>
      </c>
      <c r="B3" s="35"/>
      <c r="C3" s="35"/>
      <c r="D3" s="35"/>
      <c r="E3" s="35"/>
      <c r="F3" s="35"/>
      <c r="G3" s="35"/>
      <c r="H3" s="36"/>
      <c r="I3" s="8"/>
    </row>
    <row r="4" spans="1:8" ht="27">
      <c r="A4" s="3" t="s">
        <v>11</v>
      </c>
      <c r="B4" s="4" t="s">
        <v>6</v>
      </c>
      <c r="C4" s="4" t="s">
        <v>7</v>
      </c>
      <c r="D4" s="5" t="s">
        <v>8</v>
      </c>
      <c r="E4" s="4" t="s">
        <v>9</v>
      </c>
      <c r="F4" s="5" t="s">
        <v>10</v>
      </c>
      <c r="G4" s="6" t="s">
        <v>58</v>
      </c>
      <c r="H4" s="7" t="s">
        <v>20</v>
      </c>
    </row>
    <row r="5" spans="1:8" ht="12.75">
      <c r="A5" s="14"/>
      <c r="B5" s="12"/>
      <c r="C5" s="12"/>
      <c r="D5" s="12"/>
      <c r="E5" s="12"/>
      <c r="F5" s="12"/>
      <c r="G5" s="12"/>
      <c r="H5" s="15"/>
    </row>
    <row r="6" spans="1:8" ht="12.75">
      <c r="A6" s="16" t="s">
        <v>14</v>
      </c>
      <c r="B6" s="12"/>
      <c r="C6" s="12"/>
      <c r="D6" s="12"/>
      <c r="E6" s="12"/>
      <c r="F6" s="12"/>
      <c r="G6" s="13"/>
      <c r="H6" s="15"/>
    </row>
    <row r="7" spans="1:8" ht="12.75">
      <c r="A7" s="14" t="s">
        <v>21</v>
      </c>
      <c r="B7" s="12"/>
      <c r="C7" s="13">
        <v>13200</v>
      </c>
      <c r="D7" s="12"/>
      <c r="E7" s="12"/>
      <c r="F7" s="12"/>
      <c r="G7" s="13">
        <f>SUM(B7:F7)</f>
        <v>13200</v>
      </c>
      <c r="H7" s="15"/>
    </row>
    <row r="8" spans="1:8" ht="12.75">
      <c r="A8" s="14" t="s">
        <v>22</v>
      </c>
      <c r="B8" s="12"/>
      <c r="C8" s="13">
        <v>13200</v>
      </c>
      <c r="D8" s="12"/>
      <c r="E8" s="12"/>
      <c r="F8" s="12"/>
      <c r="G8" s="13">
        <f>SUM(B8:F8)</f>
        <v>13200</v>
      </c>
      <c r="H8" s="15"/>
    </row>
    <row r="9" spans="1:8" ht="12.75">
      <c r="A9" s="14" t="s">
        <v>23</v>
      </c>
      <c r="B9" s="12"/>
      <c r="C9" s="13">
        <v>6600</v>
      </c>
      <c r="D9" s="12"/>
      <c r="E9" s="12"/>
      <c r="F9" s="12"/>
      <c r="G9" s="13">
        <f>SUM(B9:F9)</f>
        <v>6600</v>
      </c>
      <c r="H9" s="15"/>
    </row>
    <row r="10" spans="1:8" ht="12.75">
      <c r="A10" s="14" t="s">
        <v>24</v>
      </c>
      <c r="B10" s="12"/>
      <c r="C10" s="13">
        <v>6600</v>
      </c>
      <c r="D10" s="12"/>
      <c r="E10" s="12"/>
      <c r="F10" s="12"/>
      <c r="G10" s="13">
        <f>SUM(B10:F10)</f>
        <v>6600</v>
      </c>
      <c r="H10" s="17">
        <f>SUM(G7:G10)</f>
        <v>39600</v>
      </c>
    </row>
    <row r="11" spans="1:8" ht="12.75">
      <c r="A11" s="14"/>
      <c r="B11" s="12"/>
      <c r="C11" s="12"/>
      <c r="D11" s="12"/>
      <c r="E11" s="12"/>
      <c r="F11" s="12"/>
      <c r="G11" s="13">
        <f>SUM(B11:F11)</f>
        <v>0</v>
      </c>
      <c r="H11" s="15"/>
    </row>
    <row r="12" spans="1:8" ht="12.75">
      <c r="A12" s="16" t="s">
        <v>15</v>
      </c>
      <c r="B12" s="12"/>
      <c r="C12" s="12"/>
      <c r="D12" s="12"/>
      <c r="E12" s="12"/>
      <c r="F12" s="12"/>
      <c r="G12" s="13">
        <f>SUM(B12:F12)</f>
        <v>0</v>
      </c>
      <c r="H12" s="15"/>
    </row>
    <row r="13" spans="1:8" ht="12.75">
      <c r="A13" s="14" t="s">
        <v>25</v>
      </c>
      <c r="B13" s="13">
        <v>13200</v>
      </c>
      <c r="C13" s="12"/>
      <c r="D13" s="12"/>
      <c r="E13" s="12"/>
      <c r="F13" s="12"/>
      <c r="G13" s="13">
        <f>SUM(B13:F13)</f>
        <v>13200</v>
      </c>
      <c r="H13" s="15"/>
    </row>
    <row r="14" spans="1:8" ht="12.75">
      <c r="A14" s="14" t="s">
        <v>26</v>
      </c>
      <c r="B14" s="13">
        <v>13200</v>
      </c>
      <c r="C14" s="12"/>
      <c r="D14" s="12"/>
      <c r="E14" s="12"/>
      <c r="F14" s="12"/>
      <c r="G14" s="13">
        <f>SUM(B14:F14)</f>
        <v>13200</v>
      </c>
      <c r="H14" s="15"/>
    </row>
    <row r="15" spans="1:8" ht="12.75">
      <c r="A15" s="14" t="s">
        <v>27</v>
      </c>
      <c r="B15" s="13">
        <v>13200</v>
      </c>
      <c r="C15" s="12"/>
      <c r="D15" s="12"/>
      <c r="E15" s="12"/>
      <c r="F15" s="12"/>
      <c r="G15" s="13">
        <f>SUM(B15:F15)</f>
        <v>13200</v>
      </c>
      <c r="H15" s="15"/>
    </row>
    <row r="16" spans="1:8" ht="12.75">
      <c r="A16" s="14" t="s">
        <v>28</v>
      </c>
      <c r="B16" s="13">
        <v>13200</v>
      </c>
      <c r="C16" s="12"/>
      <c r="D16" s="12"/>
      <c r="E16" s="12"/>
      <c r="F16" s="12"/>
      <c r="G16" s="13">
        <f>SUM(B16:F16)</f>
        <v>13200</v>
      </c>
      <c r="H16" s="15"/>
    </row>
    <row r="17" spans="1:8" ht="12.75">
      <c r="A17" s="14" t="s">
        <v>29</v>
      </c>
      <c r="B17" s="13">
        <v>13200</v>
      </c>
      <c r="C17" s="12"/>
      <c r="D17" s="12"/>
      <c r="E17" s="12"/>
      <c r="F17" s="12"/>
      <c r="G17" s="13">
        <f>SUM(B17:F17)</f>
        <v>13200</v>
      </c>
      <c r="H17" s="17">
        <f>SUM(G13:G17)</f>
        <v>66000</v>
      </c>
    </row>
    <row r="18" spans="1:8" ht="12.75">
      <c r="A18" s="14"/>
      <c r="B18" s="12"/>
      <c r="C18" s="12"/>
      <c r="D18" s="12"/>
      <c r="E18" s="12"/>
      <c r="F18" s="12"/>
      <c r="G18" s="13">
        <f>SUM(B18:F18)</f>
        <v>0</v>
      </c>
      <c r="H18" s="15"/>
    </row>
    <row r="19" spans="1:8" ht="12.75">
      <c r="A19" s="16" t="s">
        <v>16</v>
      </c>
      <c r="B19" s="12"/>
      <c r="C19" s="12"/>
      <c r="D19" s="12"/>
      <c r="E19" s="12"/>
      <c r="F19" s="12"/>
      <c r="G19" s="13">
        <f>SUM(B19:F19)</f>
        <v>0</v>
      </c>
      <c r="H19" s="15"/>
    </row>
    <row r="20" spans="1:8" ht="12.75">
      <c r="A20" s="14" t="s">
        <v>30</v>
      </c>
      <c r="B20" s="12"/>
      <c r="C20" s="13">
        <v>13056</v>
      </c>
      <c r="D20" s="12"/>
      <c r="E20" s="12"/>
      <c r="F20" s="12"/>
      <c r="G20" s="13">
        <f>SUM(B20:F20)</f>
        <v>13056</v>
      </c>
      <c r="H20" s="15"/>
    </row>
    <row r="21" spans="1:8" ht="12.75">
      <c r="A21" s="14" t="s">
        <v>31</v>
      </c>
      <c r="B21" s="12"/>
      <c r="C21" s="13">
        <v>13600.02</v>
      </c>
      <c r="D21" s="12"/>
      <c r="E21" s="12"/>
      <c r="F21" s="12"/>
      <c r="G21" s="13">
        <f>SUM(B21:F21)</f>
        <v>13600.02</v>
      </c>
      <c r="H21" s="15"/>
    </row>
    <row r="22" spans="1:8" ht="12.75">
      <c r="A22" s="14" t="s">
        <v>32</v>
      </c>
      <c r="B22" s="12"/>
      <c r="C22" s="12"/>
      <c r="D22" s="12"/>
      <c r="E22" s="12"/>
      <c r="F22" s="13">
        <v>80400</v>
      </c>
      <c r="G22" s="13">
        <f>SUM(B22:F22)</f>
        <v>80400</v>
      </c>
      <c r="H22" s="17">
        <f>SUM(G20:G22)</f>
        <v>107056.02</v>
      </c>
    </row>
    <row r="23" spans="1:8" ht="12.75">
      <c r="A23" s="14"/>
      <c r="B23" s="12"/>
      <c r="C23" s="12"/>
      <c r="D23" s="12"/>
      <c r="E23" s="12"/>
      <c r="F23" s="12"/>
      <c r="G23" s="13">
        <f>SUM(B23:F23)</f>
        <v>0</v>
      </c>
      <c r="H23" s="15"/>
    </row>
    <row r="24" spans="1:8" ht="12.75">
      <c r="A24" s="16" t="s">
        <v>17</v>
      </c>
      <c r="B24" s="12"/>
      <c r="C24" s="12"/>
      <c r="D24" s="12"/>
      <c r="E24" s="12"/>
      <c r="F24" s="12"/>
      <c r="G24" s="13">
        <f>SUM(B24:F24)</f>
        <v>0</v>
      </c>
      <c r="H24" s="15"/>
    </row>
    <row r="25" spans="1:8" ht="12.75">
      <c r="A25" s="14" t="s">
        <v>33</v>
      </c>
      <c r="B25" s="13">
        <v>12800</v>
      </c>
      <c r="C25" s="12"/>
      <c r="D25" s="12"/>
      <c r="E25" s="12"/>
      <c r="F25" s="12"/>
      <c r="G25" s="13">
        <f>SUM(B25:F25)</f>
        <v>12800</v>
      </c>
      <c r="H25" s="15"/>
    </row>
    <row r="26" spans="1:8" ht="12.75">
      <c r="A26" s="14" t="s">
        <v>34</v>
      </c>
      <c r="B26" s="13">
        <v>13600</v>
      </c>
      <c r="C26" s="12"/>
      <c r="D26" s="12"/>
      <c r="E26" s="12"/>
      <c r="F26" s="12"/>
      <c r="G26" s="13">
        <f>SUM(B26:F26)</f>
        <v>13600</v>
      </c>
      <c r="H26" s="15"/>
    </row>
    <row r="27" spans="1:8" ht="12.75">
      <c r="A27" s="14" t="s">
        <v>36</v>
      </c>
      <c r="B27" s="13">
        <v>13600</v>
      </c>
      <c r="C27" s="12"/>
      <c r="D27" s="12"/>
      <c r="E27" s="12"/>
      <c r="F27" s="12"/>
      <c r="G27" s="13">
        <f>SUM(B27:F27)</f>
        <v>13600</v>
      </c>
      <c r="H27" s="17">
        <f>SUM(G25:G27)</f>
        <v>40000</v>
      </c>
    </row>
    <row r="28" spans="1:8" ht="12.75">
      <c r="A28" s="14"/>
      <c r="B28" s="13"/>
      <c r="C28" s="12"/>
      <c r="D28" s="12"/>
      <c r="E28" s="12"/>
      <c r="F28" s="12"/>
      <c r="G28" s="13">
        <f>SUM(B28:F28)</f>
        <v>0</v>
      </c>
      <c r="H28" s="17"/>
    </row>
    <row r="29" spans="1:8" ht="12.75">
      <c r="A29" s="16" t="s">
        <v>18</v>
      </c>
      <c r="B29" s="12"/>
      <c r="C29" s="12"/>
      <c r="D29" s="12"/>
      <c r="E29" s="12"/>
      <c r="F29" s="12"/>
      <c r="G29" s="13">
        <f>SUM(B29:F29)</f>
        <v>0</v>
      </c>
      <c r="H29" s="15"/>
    </row>
    <row r="30" spans="1:8" ht="12.75">
      <c r="A30" s="14" t="s">
        <v>35</v>
      </c>
      <c r="B30" s="13">
        <v>13200</v>
      </c>
      <c r="C30" s="12"/>
      <c r="D30" s="12"/>
      <c r="E30" s="12"/>
      <c r="F30" s="12"/>
      <c r="G30" s="13">
        <f>SUM(B30:F30)</f>
        <v>13200</v>
      </c>
      <c r="H30" s="15"/>
    </row>
    <row r="31" spans="1:8" ht="12.75">
      <c r="A31" s="14" t="s">
        <v>37</v>
      </c>
      <c r="B31" s="13">
        <v>13600</v>
      </c>
      <c r="C31" s="12"/>
      <c r="D31" s="12"/>
      <c r="E31" s="12"/>
      <c r="F31" s="12"/>
      <c r="G31" s="13">
        <f>SUM(B31:F31)</f>
        <v>13600</v>
      </c>
      <c r="H31" s="17">
        <f>SUM(G30:G31)</f>
        <v>26800</v>
      </c>
    </row>
    <row r="32" spans="1:8" ht="12.75">
      <c r="A32" s="14"/>
      <c r="B32" s="12"/>
      <c r="C32" s="12"/>
      <c r="D32" s="12"/>
      <c r="E32" s="12"/>
      <c r="F32" s="12"/>
      <c r="G32" s="13">
        <f>SUM(B32:F32)</f>
        <v>0</v>
      </c>
      <c r="H32" s="15"/>
    </row>
    <row r="33" spans="1:8" ht="12.75">
      <c r="A33" s="16" t="s">
        <v>2</v>
      </c>
      <c r="B33" s="12"/>
      <c r="C33" s="12"/>
      <c r="D33" s="12"/>
      <c r="E33" s="12"/>
      <c r="F33" s="12"/>
      <c r="G33" s="13">
        <f>SUM(B33:F33)</f>
        <v>0</v>
      </c>
      <c r="H33" s="15"/>
    </row>
    <row r="34" spans="1:8" ht="12.75">
      <c r="A34" s="14" t="s">
        <v>38</v>
      </c>
      <c r="B34" s="13">
        <v>13600</v>
      </c>
      <c r="C34" s="12"/>
      <c r="D34" s="12"/>
      <c r="E34" s="12"/>
      <c r="F34" s="12"/>
      <c r="G34" s="13">
        <f>SUM(B34:F34)</f>
        <v>13600</v>
      </c>
      <c r="H34" s="15"/>
    </row>
    <row r="35" spans="1:8" ht="12.75">
      <c r="A35" s="14" t="s">
        <v>39</v>
      </c>
      <c r="B35" s="13">
        <v>13600</v>
      </c>
      <c r="C35" s="12"/>
      <c r="D35" s="12"/>
      <c r="E35" s="12"/>
      <c r="F35" s="12"/>
      <c r="G35" s="13">
        <f>SUM(B35:F35)</f>
        <v>13600</v>
      </c>
      <c r="H35" s="15"/>
    </row>
    <row r="36" spans="1:8" ht="12.75">
      <c r="A36" s="14" t="s">
        <v>40</v>
      </c>
      <c r="B36" s="13">
        <v>12800</v>
      </c>
      <c r="C36" s="12"/>
      <c r="D36" s="12"/>
      <c r="E36" s="12"/>
      <c r="F36" s="12"/>
      <c r="G36" s="13">
        <f>SUM(B36:F36)</f>
        <v>12800</v>
      </c>
      <c r="H36" s="15"/>
    </row>
    <row r="37" spans="1:8" ht="12.75">
      <c r="A37" s="14" t="s">
        <v>41</v>
      </c>
      <c r="B37" s="13">
        <v>13600</v>
      </c>
      <c r="C37" s="12"/>
      <c r="D37" s="12"/>
      <c r="E37" s="12"/>
      <c r="F37" s="12"/>
      <c r="G37" s="13">
        <f>SUM(B37:F37)</f>
        <v>13600</v>
      </c>
      <c r="H37" s="15"/>
    </row>
    <row r="38" spans="1:8" ht="12.75">
      <c r="A38" s="14" t="s">
        <v>42</v>
      </c>
      <c r="B38" s="13">
        <v>13600</v>
      </c>
      <c r="C38" s="12"/>
      <c r="D38" s="12"/>
      <c r="E38" s="12"/>
      <c r="F38" s="12"/>
      <c r="G38" s="13">
        <f>SUM(B38:F38)</f>
        <v>13600</v>
      </c>
      <c r="H38" s="15"/>
    </row>
    <row r="39" spans="1:8" ht="12.75">
      <c r="A39" s="14" t="s">
        <v>43</v>
      </c>
      <c r="B39" s="13">
        <v>13600</v>
      </c>
      <c r="C39" s="12"/>
      <c r="D39" s="12"/>
      <c r="E39" s="12"/>
      <c r="F39" s="12"/>
      <c r="G39" s="13">
        <f>SUM(B39:F39)</f>
        <v>13600</v>
      </c>
      <c r="H39" s="15"/>
    </row>
    <row r="40" spans="1:8" ht="12.75">
      <c r="A40" s="14" t="s">
        <v>44</v>
      </c>
      <c r="B40" s="13">
        <v>13600</v>
      </c>
      <c r="C40" s="12"/>
      <c r="D40" s="12"/>
      <c r="E40" s="12"/>
      <c r="F40" s="12"/>
      <c r="G40" s="13">
        <f>SUM(B40:F40)</f>
        <v>13600</v>
      </c>
      <c r="H40" s="15"/>
    </row>
    <row r="41" spans="1:8" ht="12.75">
      <c r="A41" s="14" t="s">
        <v>45</v>
      </c>
      <c r="B41" s="13">
        <v>13200</v>
      </c>
      <c r="C41" s="12"/>
      <c r="D41" s="12"/>
      <c r="E41" s="12"/>
      <c r="F41" s="12"/>
      <c r="G41" s="13">
        <f>SUM(B41:F41)</f>
        <v>13200</v>
      </c>
      <c r="H41" s="17">
        <f>SUM(G34:G41)</f>
        <v>107600</v>
      </c>
    </row>
    <row r="42" spans="1:8" ht="12.75">
      <c r="A42" s="14"/>
      <c r="B42" s="12"/>
      <c r="C42" s="12"/>
      <c r="D42" s="12"/>
      <c r="E42" s="12"/>
      <c r="F42" s="12"/>
      <c r="G42" s="13">
        <f>SUM(B42:F42)</f>
        <v>0</v>
      </c>
      <c r="H42" s="15"/>
    </row>
    <row r="43" spans="1:8" ht="12.75">
      <c r="A43" s="16" t="s">
        <v>3</v>
      </c>
      <c r="B43" s="12"/>
      <c r="C43" s="12"/>
      <c r="D43" s="12"/>
      <c r="E43" s="12"/>
      <c r="F43" s="12"/>
      <c r="G43" s="13">
        <f>SUM(B43:F43)</f>
        <v>0</v>
      </c>
      <c r="H43" s="15"/>
    </row>
    <row r="44" spans="1:8" ht="12.75">
      <c r="A44" s="14" t="s">
        <v>46</v>
      </c>
      <c r="B44" s="12"/>
      <c r="C44" s="12"/>
      <c r="D44" s="12"/>
      <c r="E44" s="12"/>
      <c r="F44" s="13">
        <v>12800</v>
      </c>
      <c r="G44" s="13">
        <f>SUM(B44:F44)</f>
        <v>12800</v>
      </c>
      <c r="H44" s="15"/>
    </row>
    <row r="45" spans="1:8" ht="12.75">
      <c r="A45" s="14" t="s">
        <v>47</v>
      </c>
      <c r="B45" s="12"/>
      <c r="C45" s="12"/>
      <c r="D45" s="12"/>
      <c r="E45" s="12"/>
      <c r="F45" s="13">
        <v>13200</v>
      </c>
      <c r="G45" s="13">
        <f>SUM(B45:F45)</f>
        <v>13200</v>
      </c>
      <c r="H45" s="15"/>
    </row>
    <row r="46" spans="1:8" ht="12.75">
      <c r="A46" s="14" t="s">
        <v>48</v>
      </c>
      <c r="B46" s="12"/>
      <c r="C46" s="12"/>
      <c r="D46" s="12"/>
      <c r="E46" s="12"/>
      <c r="F46" s="13">
        <v>13600</v>
      </c>
      <c r="G46" s="13">
        <f>SUM(B46:F46)</f>
        <v>13600</v>
      </c>
      <c r="H46" s="15"/>
    </row>
    <row r="47" spans="1:8" ht="12.75">
      <c r="A47" s="14" t="s">
        <v>49</v>
      </c>
      <c r="B47" s="12"/>
      <c r="C47" s="12"/>
      <c r="D47" s="12"/>
      <c r="E47" s="12"/>
      <c r="F47" s="13">
        <v>13600</v>
      </c>
      <c r="G47" s="13">
        <f>SUM(B47:F47)</f>
        <v>13600</v>
      </c>
      <c r="H47" s="15"/>
    </row>
    <row r="48" spans="1:8" ht="12.75">
      <c r="A48" s="14" t="s">
        <v>50</v>
      </c>
      <c r="B48" s="12"/>
      <c r="C48" s="12"/>
      <c r="D48" s="12"/>
      <c r="E48" s="12"/>
      <c r="F48" s="13">
        <v>13600</v>
      </c>
      <c r="G48" s="13">
        <f>SUM(B48:F48)</f>
        <v>13600</v>
      </c>
      <c r="H48" s="15"/>
    </row>
    <row r="49" spans="1:8" ht="12.75">
      <c r="A49" s="14" t="s">
        <v>51</v>
      </c>
      <c r="B49" s="12"/>
      <c r="C49" s="12"/>
      <c r="D49" s="12"/>
      <c r="E49" s="12"/>
      <c r="F49" s="13">
        <v>13600</v>
      </c>
      <c r="G49" s="13">
        <f>SUM(B49:F49)</f>
        <v>13600</v>
      </c>
      <c r="H49" s="15"/>
    </row>
    <row r="50" spans="1:8" ht="12.75">
      <c r="A50" s="14" t="s">
        <v>51</v>
      </c>
      <c r="B50" s="12"/>
      <c r="C50" s="12"/>
      <c r="D50" s="12"/>
      <c r="E50" s="12"/>
      <c r="F50" s="13">
        <v>13600</v>
      </c>
      <c r="G50" s="13">
        <f>SUM(B50:F50)</f>
        <v>13600</v>
      </c>
      <c r="H50" s="15"/>
    </row>
    <row r="51" spans="1:8" ht="12.75">
      <c r="A51" s="14" t="s">
        <v>51</v>
      </c>
      <c r="B51" s="12"/>
      <c r="C51" s="12"/>
      <c r="D51" s="12"/>
      <c r="E51" s="12"/>
      <c r="F51" s="13">
        <v>13600</v>
      </c>
      <c r="G51" s="13">
        <f>SUM(B51:F51)</f>
        <v>13600</v>
      </c>
      <c r="H51" s="17">
        <f>SUM(G44:G51)</f>
        <v>107600</v>
      </c>
    </row>
    <row r="52" spans="1:8" ht="12.75">
      <c r="A52" s="14"/>
      <c r="B52" s="13"/>
      <c r="C52" s="12"/>
      <c r="D52" s="12"/>
      <c r="E52" s="12"/>
      <c r="F52" s="12"/>
      <c r="G52" s="13">
        <f>SUM(B52:F52)</f>
        <v>0</v>
      </c>
      <c r="H52" s="15"/>
    </row>
    <row r="53" spans="1:8" ht="12.75">
      <c r="A53" s="16" t="s">
        <v>4</v>
      </c>
      <c r="B53" s="12"/>
      <c r="C53" s="12"/>
      <c r="D53" s="12"/>
      <c r="E53" s="12"/>
      <c r="F53" s="12"/>
      <c r="G53" s="13">
        <f>SUM(B53:F53)</f>
        <v>0</v>
      </c>
      <c r="H53" s="15"/>
    </row>
    <row r="54" spans="1:8" ht="12.75">
      <c r="A54" s="14" t="s">
        <v>52</v>
      </c>
      <c r="B54" s="13"/>
      <c r="C54" s="13">
        <v>13600</v>
      </c>
      <c r="D54" s="12"/>
      <c r="E54" s="12"/>
      <c r="F54" s="12"/>
      <c r="G54" s="13">
        <f>SUM(B54:F54)</f>
        <v>13600</v>
      </c>
      <c r="H54" s="15"/>
    </row>
    <row r="55" spans="1:8" ht="12.75">
      <c r="A55" s="14" t="s">
        <v>53</v>
      </c>
      <c r="B55" s="13"/>
      <c r="C55" s="13">
        <v>13600</v>
      </c>
      <c r="D55" s="12"/>
      <c r="E55" s="12"/>
      <c r="F55" s="12"/>
      <c r="G55" s="13">
        <f>SUM(B55:F55)</f>
        <v>13600</v>
      </c>
      <c r="H55" s="15"/>
    </row>
    <row r="56" spans="1:8" ht="12.75">
      <c r="A56" s="14" t="s">
        <v>54</v>
      </c>
      <c r="B56" s="13"/>
      <c r="C56" s="13">
        <v>13600</v>
      </c>
      <c r="D56" s="12"/>
      <c r="E56" s="12"/>
      <c r="F56" s="12"/>
      <c r="G56" s="13">
        <f>SUM(B56:F56)</f>
        <v>13600</v>
      </c>
      <c r="H56" s="17">
        <f>SUM(G54:G56)</f>
        <v>40800</v>
      </c>
    </row>
    <row r="57" spans="1:8" ht="12.75">
      <c r="A57" s="14"/>
      <c r="B57" s="13"/>
      <c r="C57" s="13"/>
      <c r="D57" s="12"/>
      <c r="E57" s="12"/>
      <c r="F57" s="12"/>
      <c r="G57" s="13">
        <f>SUM(B57:F57)</f>
        <v>0</v>
      </c>
      <c r="H57" s="17"/>
    </row>
    <row r="58" spans="1:8" ht="12.75">
      <c r="A58" s="16" t="s">
        <v>5</v>
      </c>
      <c r="B58" s="13"/>
      <c r="C58" s="13"/>
      <c r="D58" s="12"/>
      <c r="E58" s="12"/>
      <c r="F58" s="12"/>
      <c r="G58" s="13">
        <f>SUM(B58:F58)</f>
        <v>0</v>
      </c>
      <c r="H58" s="17"/>
    </row>
    <row r="59" spans="1:8" ht="12.75">
      <c r="A59" s="14" t="s">
        <v>55</v>
      </c>
      <c r="B59" s="13">
        <v>13600</v>
      </c>
      <c r="C59" s="13"/>
      <c r="D59" s="12"/>
      <c r="E59" s="12"/>
      <c r="F59" s="12"/>
      <c r="G59" s="13">
        <f>SUM(B59:F59)</f>
        <v>13600</v>
      </c>
      <c r="H59" s="17"/>
    </row>
    <row r="60" spans="1:8" ht="12.75">
      <c r="A60" s="14" t="s">
        <v>56</v>
      </c>
      <c r="B60" s="13">
        <v>13600</v>
      </c>
      <c r="C60" s="13"/>
      <c r="D60" s="12"/>
      <c r="E60" s="12"/>
      <c r="F60" s="12"/>
      <c r="G60" s="13">
        <f>SUM(B60:F60)</f>
        <v>13600</v>
      </c>
      <c r="H60" s="17"/>
    </row>
    <row r="61" spans="1:8" ht="12.75">
      <c r="A61" s="14" t="s">
        <v>57</v>
      </c>
      <c r="B61" s="13">
        <v>13600</v>
      </c>
      <c r="C61" s="13"/>
      <c r="D61" s="12"/>
      <c r="E61" s="12"/>
      <c r="F61" s="12"/>
      <c r="G61" s="13">
        <f>SUM(B61:F61)</f>
        <v>13600</v>
      </c>
      <c r="H61" s="17">
        <f>SUM(G59:G61)</f>
        <v>40800</v>
      </c>
    </row>
    <row r="62" spans="1:8" ht="12.75">
      <c r="A62" s="14"/>
      <c r="B62" s="12"/>
      <c r="C62" s="13"/>
      <c r="D62" s="12"/>
      <c r="E62" s="12"/>
      <c r="F62" s="12"/>
      <c r="G62" s="13">
        <f>SUM(B62:F62)</f>
        <v>0</v>
      </c>
      <c r="H62" s="17"/>
    </row>
    <row r="63" spans="1:8" ht="12.75">
      <c r="A63" s="14"/>
      <c r="B63" s="13"/>
      <c r="C63" s="12"/>
      <c r="D63" s="12"/>
      <c r="E63" s="12"/>
      <c r="F63" s="12"/>
      <c r="G63" s="13">
        <f>SUM(B63:F63)</f>
        <v>0</v>
      </c>
      <c r="H63" s="15"/>
    </row>
    <row r="64" spans="1:8" ht="13.5" thickBot="1">
      <c r="A64" s="9" t="s">
        <v>20</v>
      </c>
      <c r="B64" s="10">
        <f>SUM(B5:B63)</f>
        <v>281200</v>
      </c>
      <c r="C64" s="10">
        <f aca="true" t="shared" si="0" ref="C64:H64">SUM(C5:C63)</f>
        <v>107056.02</v>
      </c>
      <c r="D64" s="10">
        <f t="shared" si="0"/>
        <v>0</v>
      </c>
      <c r="E64" s="10">
        <f t="shared" si="0"/>
        <v>0</v>
      </c>
      <c r="F64" s="10">
        <f t="shared" si="0"/>
        <v>188000</v>
      </c>
      <c r="G64" s="10">
        <f t="shared" si="0"/>
        <v>576256.02</v>
      </c>
      <c r="H64" s="11">
        <f t="shared" si="0"/>
        <v>576256.02</v>
      </c>
    </row>
  </sheetData>
  <mergeCells count="2">
    <mergeCell ref="A2:H2"/>
    <mergeCell ref="A3:H3"/>
  </mergeCells>
  <printOptions horizontalCentered="1"/>
  <pageMargins left="0.17" right="0.23" top="0.7086614173228347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jperales</dc:creator>
  <cp:keywords/>
  <dc:description/>
  <cp:lastModifiedBy>GSUAREZ</cp:lastModifiedBy>
  <cp:lastPrinted>2009-09-04T23:02:58Z</cp:lastPrinted>
  <dcterms:created xsi:type="dcterms:W3CDTF">2004-08-27T14:51:49Z</dcterms:created>
  <dcterms:modified xsi:type="dcterms:W3CDTF">2009-09-16T20:23:03Z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-763546960</vt:i4>
  </property>
  <property fmtid="{D5CDD505-2E9C-101B-9397-08002B2CF9AE}" pid="3" name="_EmailSubject">
    <vt:lpwstr/>
  </property>
  <property fmtid="{D5CDD505-2E9C-101B-9397-08002B2CF9AE}" pid="4" name="_AuthorEmail">
    <vt:lpwstr>JPortales@mtc.gob.pe</vt:lpwstr>
  </property>
  <property fmtid="{D5CDD505-2E9C-101B-9397-08002B2CF9AE}" pid="5" name="_AuthorEmailDisplayName">
    <vt:lpwstr>Portales Segura, Jaime Orlando</vt:lpwstr>
  </property>
  <property fmtid="{D5CDD505-2E9C-101B-9397-08002B2CF9AE}" pid="6" name="_ReviewingToolsShownOnce">
    <vt:lpwstr/>
  </property>
</Properties>
</file>